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<sst xmlns="http://schemas.openxmlformats.org/spreadsheetml/2006/main" count="173" uniqueCount="140">
  <si>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</si>
  <si>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</si>
  <si>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</si>
  <si>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Paįstrio kultūros centras</t>
  </si>
  <si>
    <t>(viešojo sektoriaus subjekto arba viešojo sektoriaus subjektų grupės pavadinimas)</t>
  </si>
  <si>
    <t>Jaunystės g. 1, Paįstrys, Panevėžio rj. 188213789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</si>
  <si>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</si>
  <si>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</si>
  <si>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</si>
  <si>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2022 m. liepos 29 d. SDF-120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</si>
  <si>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</si>
  <si>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</si>
  <si>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</si>
  <si>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</si>
  <si>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</si>
  <si>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</si>
  <si>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</si>
  <si>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</si>
  <si>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</si>
  <si>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</si>
  <si>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</si>
  <si>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</si>
  <si>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</si>
  <si>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</si>
  <si>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</si>
  <si>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</si>
  <si>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</si>
  <si>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</si>
  <si>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</si>
  <si>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</si>
  <si>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</si>
  <si>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</si>
  <si>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</si>
  <si>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</si>
  <si>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</si>
  <si>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</si>
  <si>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</si>
  <si>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</si>
  <si>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</si>
  <si>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</si>
  <si>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</si>
  <si>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</si>
  <si>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</si>
  <si>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</si>
  <si>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</si>
  <si>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</si>
  <si>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</si>
  <si>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</si>
  <si>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</si>
  <si>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</si>
  <si>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</si>
  <si>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</si>
  <si>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</si>
  <si>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</si>
  <si>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</si>
  <si>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</si>
  <si>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</si>
  <si>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</si>
  <si>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</si>
  <si>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</si>
  <si>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</si>
  <si>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</si>
  <si>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</si>
  <si>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</si>
  <si>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</si>
  <si>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</si>
  <si>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</si>
  <si>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</si>
  <si>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</si>
  <si>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</si>
  <si>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</si>
  <si>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</si>
  <si>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</si>
  <si>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</si>
  <si>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</si>
  <si>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</si>
  <si>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</si>
  <si>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</si>
  <si>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</si>
  <si>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</si>
  <si>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</si>
  <si>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</si>
  <si>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</si>
  <si>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</si>
  <si>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</si>
  <si>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</si>
  <si>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</si>
  <si>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</si>
  <si>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</si>
  <si>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</si>
  <si>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</si>
  <si>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</si>
  <si>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</si>
  <si>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</si>
  <si>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</si>
  <si>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</si>
  <si>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</si>
  <si>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</si>
  <si>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</si>
  <si>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</si>
  <si>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</si>
  <si>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</si>
  <si>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</si>
  <si>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</si>
  <si>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</si>
  <si>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</si>
  <si>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</si>
  <si>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</si>
  <si>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</si>
  <si>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</si>
  <si>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</si>
  <si>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</si>
  <si>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</si>
  <si>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</si>
  <si>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</si>
  <si>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</si>
  <si>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</si>
  <si>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</si>
  <si>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</si>
  <si>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</si>
  <si>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</si>
  <si>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</si>
  <si>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</si>
  <si>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</si>
  <si>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</si>
  <si>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</si>
  <si>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</si>
  <si>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</si>
  <si>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</si>
  <si>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</si>
  <si>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</si>
  <si>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</si>
  <si>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</si>
  <si>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</si>
  <si>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Daiva Kiršgalvienė</t>
  </si>
  <si>
    <t>(viešojo sektoriaus subjekto vadovas arba jo įgaliotas administracijos vadovas)                               (parašas)</t>
  </si>
  <si>
    <t>(vardas ir pavardė)</t>
  </si>
  <si>
    <t>Vyr. buhalterė</t>
  </si>
  <si>
    <t>Rita Račkauskienė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</si>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</sst>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133627.43</v>
      </c>
      <c r="G20" s="35">
        <f>G21+G27+G38+G39</f>
        <v>136086.53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0</v>
      </c>
      <c r="G21" s="35">
        <f>G22+G23+G24+G25+G26</f>
        <v>0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0</v>
      </c>
      <c r="G23" s="45">
        <v>0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0</v>
      </c>
      <c r="G24" s="45">
        <v>0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132762.03999999998</v>
      </c>
      <c r="G27" s="35">
        <f>G28+G29+G30+G31+G32+G33+G34+G35+G36+G37</f>
        <v>135221.13999999998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121581.09</v>
      </c>
      <c r="G29" s="45">
        <v>123607.39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1253.95</v>
      </c>
      <c r="G30" s="45">
        <v>1465.1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7900</v>
      </c>
      <c r="G31" s="45">
        <v>7900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450.24</v>
      </c>
      <c r="G32" s="45">
        <v>491.84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0</v>
      </c>
      <c r="G33" s="45">
        <v>0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573.68</v>
      </c>
      <c r="G35" s="45">
        <v>640.33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1003.08</v>
      </c>
      <c r="G36" s="45">
        <v>1116.48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865.39</v>
      </c>
      <c r="G38" s="45">
        <v>865.39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33439.159999999996</v>
      </c>
      <c r="G41" s="35">
        <f>G42+G48+G49+G56+G57</f>
        <v>15572.990000000002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375.26</v>
      </c>
      <c r="G42" s="35">
        <f>G43+G44+G45+G46+G47</f>
        <v>0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375.26</v>
      </c>
      <c r="G44" s="45">
        <v>0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0</v>
      </c>
      <c r="G48" s="45">
        <v>19.41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21246.05</v>
      </c>
      <c r="G49" s="35">
        <f>G50+G51+G52+G53+G54+G55</f>
        <v>13832.2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590</v>
      </c>
      <c r="G53" s="45">
        <v>60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20610.51</v>
      </c>
      <c r="G54" s="45">
        <v>13655.44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45.54</v>
      </c>
      <c r="G55" s="45">
        <v>116.76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11817.85</v>
      </c>
      <c r="G57" s="45">
        <v>1721.38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167066.59</v>
      </c>
      <c r="G58" s="35">
        <f>G20+G40+G41</f>
        <v>151659.52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136400.46000000002</v>
      </c>
      <c r="G59" s="35">
        <f>G60+G61+G62+G63</f>
        <v>128208.35000000002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5787.71</v>
      </c>
      <c r="G60" s="45">
        <v>1694.08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117442.09</v>
      </c>
      <c r="G61" s="69">
        <v>118451.63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9741.18</v>
      </c>
      <c r="G62" s="45">
        <v>6641.18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3429.48</v>
      </c>
      <c r="G63" s="45">
        <v>1421.46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17814.059999999998</v>
      </c>
      <c r="G64" s="35">
        <f>G65+G69</f>
        <v>13178.769999999999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865.39</v>
      </c>
      <c r="G65" s="35">
        <f>G66+G67+G68</f>
        <v>865.39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865.39</v>
      </c>
      <c r="G67" s="45">
        <v>865.39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16948.67</v>
      </c>
      <c r="G69" s="35">
        <f>G70+G71+G72+G73+G74+G75+G78+G79+G80+G81+G82+G83</f>
        <v>12313.38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2002.84</v>
      </c>
      <c r="G80" s="45">
        <v>8994.41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11709.92</v>
      </c>
      <c r="G81" s="45">
        <v>83.06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3235.91</v>
      </c>
      <c r="G82" s="45">
        <v>3235.91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0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12852.07</v>
      </c>
      <c r="G84" s="35">
        <f>G85+G86+G89+G90</f>
        <v>10272.4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7330.9</v>
      </c>
      <c r="G86" s="35">
        <f>G87+G88</f>
        <v>7330.9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7330.9</v>
      </c>
      <c r="G87" s="45">
        <v>7330.9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5521.17</v>
      </c>
      <c r="G90" s="35">
        <f>G91+G92</f>
        <v>2941.5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2579.67</v>
      </c>
      <c r="G91" s="45">
        <v>-324.12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2941.5</v>
      </c>
      <c r="G92" s="45">
        <v>3265.62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167066.59000000003</v>
      </c>
      <c r="G94" s="35">
        <f>G59+G64+G84+G93</f>
        <v>151659.52000000002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